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<sst xmlns="http://schemas.openxmlformats.org/spreadsheetml/2006/main" count="199" uniqueCount="107">
  <si>
    <t>FORM PWA-51</t>
  </si>
  <si>
    <t xml:space="preserve">Month: </t>
  </si>
  <si>
    <t>Part -I Cash remitted and acknowledged</t>
  </si>
  <si>
    <t>Cash remitted during the month</t>
  </si>
  <si>
    <t>Total</t>
  </si>
  <si>
    <t>Difference(line3-4)as explained in the attached proforma</t>
  </si>
  <si>
    <t>Details of differences as per line 5 of part-I</t>
  </si>
  <si>
    <t>Part -II Cheque issued and paid</t>
  </si>
  <si>
    <t>Difference brought over as per line 5 of last month's memo</t>
  </si>
  <si>
    <t>Name of</t>
  </si>
  <si>
    <t xml:space="preserve"> the treasury</t>
  </si>
  <si>
    <t>Month &amp;</t>
  </si>
  <si>
    <t xml:space="preserve"> year in </t>
  </si>
  <si>
    <t xml:space="preserve">which diff. </t>
  </si>
  <si>
    <t>arose</t>
  </si>
  <si>
    <t>Amount of</t>
  </si>
  <si>
    <t>Remittances</t>
  </si>
  <si>
    <t>as per line 2</t>
  </si>
  <si>
    <t>ack. As</t>
  </si>
  <si>
    <t>per CTR</t>
  </si>
  <si>
    <t>treasury</t>
  </si>
  <si>
    <t>Item short</t>
  </si>
  <si>
    <t>acknowledged</t>
  </si>
  <si>
    <t>by treasury</t>
  </si>
  <si>
    <t>Item</t>
  </si>
  <si>
    <t>excess</t>
  </si>
  <si>
    <t>ack. By</t>
  </si>
  <si>
    <t>total</t>
  </si>
  <si>
    <t>difference</t>
  </si>
  <si>
    <t>Details of remitances</t>
  </si>
  <si>
    <t xml:space="preserve">as per cash book &amp; </t>
  </si>
  <si>
    <t>pass book with</t>
  </si>
  <si>
    <t>challan No. &amp; date</t>
  </si>
  <si>
    <t>Details of Ack.</t>
  </si>
  <si>
    <t>According to</t>
  </si>
  <si>
    <t>treasury records</t>
  </si>
  <si>
    <t>as known to divn</t>
  </si>
  <si>
    <t xml:space="preserve">            Schedule of Monthly settlement with treasury</t>
  </si>
  <si>
    <t xml:space="preserve">                   (See chapter XXV Paragraph 743)</t>
  </si>
  <si>
    <t xml:space="preserve">Difference brought over as per line 5 </t>
  </si>
  <si>
    <t>Difference(line3-4)as explained</t>
  </si>
  <si>
    <t xml:space="preserve"> in the attached proforma</t>
  </si>
  <si>
    <t>Amount acknowledeged by the treasury</t>
  </si>
  <si>
    <t xml:space="preserve"> as per receipt attached</t>
  </si>
  <si>
    <t>not agree with the figures shown in form 77 sent with monthly accounts for the following reasons</t>
  </si>
  <si>
    <t>Rs.</t>
  </si>
  <si>
    <t>Amt. acknowledeged by the try as per receipt attached</t>
  </si>
  <si>
    <t>of last month's memo</t>
  </si>
  <si>
    <t xml:space="preserve">S. No. </t>
  </si>
  <si>
    <t xml:space="preserve">Cheque </t>
  </si>
  <si>
    <t xml:space="preserve">No. </t>
  </si>
  <si>
    <t>TOTAL</t>
  </si>
  <si>
    <t>Cheque drawn  during the month</t>
  </si>
  <si>
    <t>(-)Excess cheque ack. By try</t>
  </si>
  <si>
    <t>Excess aCk. By treasury</t>
  </si>
  <si>
    <t xml:space="preserve">Certified that the figures indicated in line 2 above agree with the figure shown in form 77 sent with the monthly accounts do </t>
  </si>
  <si>
    <t>Division: P.D.P.W.D PAURI</t>
  </si>
  <si>
    <t>8/5566</t>
  </si>
  <si>
    <t>27/101071</t>
  </si>
  <si>
    <t>26/13449</t>
  </si>
  <si>
    <t>64/17743</t>
  </si>
  <si>
    <t>60/17195</t>
  </si>
  <si>
    <t>68/17743</t>
  </si>
  <si>
    <t>15/174309</t>
  </si>
  <si>
    <t>58/172930</t>
  </si>
  <si>
    <t>40/140795</t>
  </si>
  <si>
    <t>87/197829</t>
  </si>
  <si>
    <t>76/202219</t>
  </si>
  <si>
    <t>51/19841</t>
  </si>
  <si>
    <t>24/23296</t>
  </si>
  <si>
    <t>Diff of PB</t>
  </si>
  <si>
    <t>1/75</t>
  </si>
  <si>
    <t>1/76</t>
  </si>
  <si>
    <t>12/78</t>
  </si>
  <si>
    <t>4/82</t>
  </si>
  <si>
    <t>5/82</t>
  </si>
  <si>
    <t>6/82</t>
  </si>
  <si>
    <t>7/82</t>
  </si>
  <si>
    <t>12/82</t>
  </si>
  <si>
    <t>6/85</t>
  </si>
  <si>
    <t>3/86</t>
  </si>
  <si>
    <t>1/87</t>
  </si>
  <si>
    <t>1/93</t>
  </si>
  <si>
    <t>OLD</t>
  </si>
  <si>
    <t>Net</t>
  </si>
  <si>
    <t>Dated</t>
  </si>
  <si>
    <t xml:space="preserve">Amount </t>
  </si>
  <si>
    <t>Brought forward</t>
  </si>
  <si>
    <t>Details of uncashed cheques</t>
  </si>
  <si>
    <t xml:space="preserve">for the month of </t>
  </si>
  <si>
    <t>/1212</t>
  </si>
  <si>
    <t>24.4.08</t>
  </si>
  <si>
    <t>25.4.08</t>
  </si>
  <si>
    <t>/259</t>
  </si>
  <si>
    <t>63/260</t>
  </si>
  <si>
    <t>31.3.08</t>
  </si>
  <si>
    <t>24.10.07</t>
  </si>
  <si>
    <t>March'09</t>
  </si>
  <si>
    <t>May'2009</t>
  </si>
  <si>
    <t>30.5.09</t>
  </si>
  <si>
    <t>20.05.09</t>
  </si>
  <si>
    <t>22.05.09</t>
  </si>
  <si>
    <t>26.05.09</t>
  </si>
  <si>
    <t>28.05.09</t>
  </si>
  <si>
    <t>29.05.09</t>
  </si>
  <si>
    <t>30.05.09</t>
  </si>
  <si>
    <t>/754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</si>
</sst>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2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2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2" fontId="2" fillId="0" borderId="2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 quotePrefix="1">
      <alignment horizontal="left"/>
    </xf>
    <xf numFmtId="2" fontId="0" fillId="0" borderId="0" xfId="0" applyNumberFormat="1" applyAlignment="1">
      <alignment/>
    </xf>
    <xf numFmtId="17" fontId="2" fillId="0" borderId="21" xfId="0" applyNumberFormat="1" applyFont="1" applyBorder="1" applyAlignment="1" quotePrefix="1">
      <alignment horizontal="right"/>
    </xf>
    <xf numFmtId="0" fontId="2" fillId="0" borderId="21" xfId="0" applyFont="1" applyBorder="1" applyAlignment="1" quotePrefix="1">
      <alignment horizontal="right"/>
    </xf>
    <xf numFmtId="17" fontId="0" fillId="0" borderId="0" xfId="0" applyNumberFormat="1" applyFill="1" applyBorder="1" applyAlignment="1">
      <alignment horizontal="center"/>
    </xf>
    <xf numFmtId="2" fontId="1" fillId="0" borderId="0" xfId="0" applyNumberFormat="1" applyFont="1" applyAlignment="1">
      <alignment/>
    </xf>
    <xf numFmtId="14" fontId="2" fillId="0" borderId="17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2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23" xfId="0" applyNumberFormat="1" applyFont="1" applyBorder="1" applyAlignment="1" quotePrefix="1">
      <alignment horizontal="center"/>
    </xf>
    <xf numFmtId="0" fontId="2" fillId="0" borderId="23" xfId="0" applyFont="1" applyBorder="1" applyAlignment="1" quotePrefix="1">
      <alignment horizontal="left"/>
    </xf>
    <xf numFmtId="2" fontId="0" fillId="0" borderId="23" xfId="52" applyNumberFormat="1" applyFont="1" applyFill="1" applyBorder="1" applyAlignment="1" applyProtection="1">
      <alignment/>
      <protection/>
    </xf>
    <xf numFmtId="2" fontId="2" fillId="0" borderId="23" xfId="0" applyNumberFormat="1" applyFont="1" applyFill="1" applyBorder="1" applyAlignment="1">
      <alignment/>
    </xf>
    <xf numFmtId="2" fontId="2" fillId="0" borderId="23" xfId="0" applyNumberFormat="1" applyFont="1" applyBorder="1" applyAlignment="1">
      <alignment horizontal="left"/>
    </xf>
    <xf numFmtId="1" fontId="2" fillId="0" borderId="23" xfId="0" applyNumberFormat="1" applyFont="1" applyBorder="1" applyAlignment="1">
      <alignment horizontal="center"/>
    </xf>
    <xf numFmtId="16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14" fontId="2" fillId="0" borderId="17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23" xfId="0" applyFont="1" applyFill="1" applyBorder="1" applyAlignment="1" quotePrefix="1">
      <alignment horizontal="left"/>
    </xf>
    <xf numFmtId="0" fontId="2" fillId="0" borderId="17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1">
      <selection activeCell="H49" sqref="H49"/>
    </sheetView>
  </sheetViews>
  <sheetFormatPr defaultColWidth="9.140625" defaultRowHeight="12.75"/>
  <cols>
    <col min="1" max="1" width="11.28125" style="0" customWidth="1"/>
    <col min="3" max="3" width="16.8515625" style="0" customWidth="1"/>
    <col min="4" max="4" width="12.00390625" style="0" customWidth="1"/>
    <col min="6" max="6" width="12.8515625" style="0" customWidth="1"/>
    <col min="7" max="7" width="7.57421875" style="0" customWidth="1"/>
    <col min="9" max="9" width="13.28125" style="0" customWidth="1"/>
  </cols>
  <sheetData>
    <row r="1" ht="12.75">
      <c r="D1" s="14" t="s">
        <v>0</v>
      </c>
    </row>
    <row r="2" spans="3:4" ht="12.75">
      <c r="C2" s="14" t="s">
        <v>37</v>
      </c>
      <c r="D2" s="14"/>
    </row>
    <row r="3" ht="12.75">
      <c r="C3" t="s">
        <v>38</v>
      </c>
    </row>
    <row r="5" spans="1:8" ht="12.75">
      <c r="A5" s="14" t="s">
        <v>56</v>
      </c>
      <c r="G5" s="14" t="s">
        <v>1</v>
      </c>
      <c r="H5" s="50" t="s">
        <v>98</v>
      </c>
    </row>
    <row r="7" ht="12.75">
      <c r="D7" s="14" t="s">
        <v>2</v>
      </c>
    </row>
    <row r="8" ht="12.75">
      <c r="D8" s="14"/>
    </row>
    <row r="9" spans="1:6" ht="12.75">
      <c r="A9" t="s">
        <v>39</v>
      </c>
      <c r="E9" s="14" t="s">
        <v>45</v>
      </c>
      <c r="F9">
        <v>15164.41</v>
      </c>
    </row>
    <row r="10" spans="1:5" ht="12.75">
      <c r="A10" t="s">
        <v>47</v>
      </c>
      <c r="E10" s="14"/>
    </row>
    <row r="11" ht="12.75">
      <c r="E11" s="14"/>
    </row>
    <row r="12" spans="1:6" ht="12.75">
      <c r="A12" t="s">
        <v>3</v>
      </c>
      <c r="E12" s="14" t="s">
        <v>45</v>
      </c>
      <c r="F12" s="33">
        <v>204850</v>
      </c>
    </row>
    <row r="13" ht="12.75">
      <c r="E13" s="14"/>
    </row>
    <row r="14" spans="1:6" ht="12.75">
      <c r="A14" s="14" t="s">
        <v>4</v>
      </c>
      <c r="E14" s="14" t="s">
        <v>45</v>
      </c>
      <c r="F14" s="14">
        <f>F9+F12</f>
        <v>220014.41</v>
      </c>
    </row>
    <row r="15" spans="1:5" ht="12.75">
      <c r="A15" s="14"/>
      <c r="E15" s="14"/>
    </row>
    <row r="16" spans="1:6" ht="12.75">
      <c r="A16" t="s">
        <v>42</v>
      </c>
      <c r="E16" s="14" t="s">
        <v>45</v>
      </c>
      <c r="F16" s="33">
        <v>50000</v>
      </c>
    </row>
    <row r="17" spans="1:5" ht="12.75">
      <c r="A17" t="s">
        <v>43</v>
      </c>
      <c r="E17" s="14"/>
    </row>
    <row r="18" ht="12.75">
      <c r="E18" s="14"/>
    </row>
    <row r="19" spans="1:6" ht="12.75">
      <c r="A19" t="s">
        <v>40</v>
      </c>
      <c r="E19" s="14" t="s">
        <v>45</v>
      </c>
      <c r="F19" s="14">
        <f>F14-F16</f>
        <v>170014.41</v>
      </c>
    </row>
    <row r="20" ht="12.75">
      <c r="A20" t="s">
        <v>41</v>
      </c>
    </row>
    <row r="22" ht="12.75">
      <c r="D22" s="14" t="s">
        <v>6</v>
      </c>
    </row>
    <row r="24" spans="1:9" ht="12.75">
      <c r="A24" s="1" t="s">
        <v>9</v>
      </c>
      <c r="B24" s="11" t="s">
        <v>11</v>
      </c>
      <c r="C24" s="2" t="s">
        <v>29</v>
      </c>
      <c r="D24" s="11" t="s">
        <v>15</v>
      </c>
      <c r="E24" s="2" t="s">
        <v>15</v>
      </c>
      <c r="F24" s="11" t="s">
        <v>33</v>
      </c>
      <c r="G24" s="2" t="s">
        <v>21</v>
      </c>
      <c r="H24" s="11" t="s">
        <v>24</v>
      </c>
      <c r="I24" s="3" t="s">
        <v>27</v>
      </c>
    </row>
    <row r="25" spans="1:9" ht="12.75">
      <c r="A25" s="4" t="s">
        <v>10</v>
      </c>
      <c r="B25" s="12" t="s">
        <v>12</v>
      </c>
      <c r="C25" s="5" t="s">
        <v>30</v>
      </c>
      <c r="D25" s="12" t="s">
        <v>16</v>
      </c>
      <c r="E25" s="5" t="s">
        <v>18</v>
      </c>
      <c r="F25" s="12" t="s">
        <v>34</v>
      </c>
      <c r="G25" s="5" t="s">
        <v>22</v>
      </c>
      <c r="H25" s="12" t="s">
        <v>25</v>
      </c>
      <c r="I25" s="6" t="s">
        <v>28</v>
      </c>
    </row>
    <row r="26" spans="1:9" ht="12.75">
      <c r="A26" s="7"/>
      <c r="B26" s="12" t="s">
        <v>13</v>
      </c>
      <c r="C26" s="5" t="s">
        <v>31</v>
      </c>
      <c r="D26" s="12" t="s">
        <v>17</v>
      </c>
      <c r="E26" s="5" t="s">
        <v>19</v>
      </c>
      <c r="F26" s="12" t="s">
        <v>35</v>
      </c>
      <c r="G26" s="5" t="s">
        <v>23</v>
      </c>
      <c r="H26" s="12" t="s">
        <v>26</v>
      </c>
      <c r="I26" s="6"/>
    </row>
    <row r="27" spans="1:9" ht="12.75">
      <c r="A27" s="8"/>
      <c r="B27" s="13" t="s">
        <v>14</v>
      </c>
      <c r="C27" s="9" t="s">
        <v>32</v>
      </c>
      <c r="D27" s="13"/>
      <c r="E27" s="9"/>
      <c r="F27" s="13" t="s">
        <v>36</v>
      </c>
      <c r="G27" s="9"/>
      <c r="H27" s="13" t="s">
        <v>20</v>
      </c>
      <c r="I27" s="10"/>
    </row>
    <row r="28" spans="2:4" ht="12.75">
      <c r="B28" s="36">
        <v>32264</v>
      </c>
      <c r="D28">
        <v>19500</v>
      </c>
    </row>
    <row r="29" spans="2:4" ht="14.25">
      <c r="B29" s="48" t="s">
        <v>99</v>
      </c>
      <c r="C29" s="49"/>
      <c r="D29" s="23">
        <v>154850</v>
      </c>
    </row>
    <row r="30" spans="2:4" ht="14.25">
      <c r="B30" s="48"/>
      <c r="C30" s="44"/>
      <c r="D30" s="23"/>
    </row>
    <row r="31" spans="2:4" ht="14.25">
      <c r="B31" s="48"/>
      <c r="C31" s="44"/>
      <c r="D31" s="23"/>
    </row>
    <row r="32" spans="2:4" ht="14.25">
      <c r="B32" s="48"/>
      <c r="C32" s="49"/>
      <c r="D32" s="23"/>
    </row>
    <row r="33" spans="2:4" ht="14.25">
      <c r="B33" s="28"/>
      <c r="C33" s="44"/>
      <c r="D33" s="23"/>
    </row>
    <row r="34" spans="2:4" ht="14.25">
      <c r="B34" s="28"/>
      <c r="C34" s="44"/>
      <c r="D34" s="23"/>
    </row>
    <row r="35" spans="2:4" ht="12.75">
      <c r="B35" s="36" t="s">
        <v>83</v>
      </c>
      <c r="D35">
        <v>-4335.59</v>
      </c>
    </row>
    <row r="36" spans="3:4" ht="12.75">
      <c r="C36" s="14" t="s">
        <v>51</v>
      </c>
      <c r="D36" s="14">
        <f>SUM(D28:D35)</f>
        <v>170014.41</v>
      </c>
    </row>
    <row r="37" ht="12.75">
      <c r="B37" t="s">
        <v>54</v>
      </c>
    </row>
    <row r="38" ht="12.75">
      <c r="D38" s="14">
        <f>D36-D37</f>
        <v>170014.41</v>
      </c>
    </row>
    <row r="39" ht="12.75">
      <c r="A39" t="s">
        <v>55</v>
      </c>
    </row>
    <row r="40" ht="12.75">
      <c r="A40" t="s">
        <v>44</v>
      </c>
    </row>
    <row r="42" ht="12.75">
      <c r="D42" s="14" t="s">
        <v>7</v>
      </c>
    </row>
    <row r="43" ht="12.75">
      <c r="D43" s="14"/>
    </row>
    <row r="44" spans="1:6" ht="12.75">
      <c r="A44" t="s">
        <v>8</v>
      </c>
      <c r="E44" s="14" t="s">
        <v>45</v>
      </c>
      <c r="F44" s="33">
        <v>294722.6</v>
      </c>
    </row>
    <row r="45" spans="5:6" ht="12.75">
      <c r="E45" s="14"/>
      <c r="F45" s="33"/>
    </row>
    <row r="46" spans="1:6" ht="12.75">
      <c r="A46" t="s">
        <v>52</v>
      </c>
      <c r="E46" s="14" t="s">
        <v>45</v>
      </c>
      <c r="F46" s="33">
        <v>24163473</v>
      </c>
    </row>
    <row r="47" ht="12.75">
      <c r="F47" s="33"/>
    </row>
    <row r="48" spans="1:6" ht="12.75">
      <c r="A48" t="s">
        <v>4</v>
      </c>
      <c r="E48" s="14" t="s">
        <v>45</v>
      </c>
      <c r="F48" s="37">
        <f>F44+F46</f>
        <v>24458195.6</v>
      </c>
    </row>
    <row r="49" ht="12.75">
      <c r="F49" s="33"/>
    </row>
    <row r="50" spans="1:6" ht="12.75">
      <c r="A50" t="s">
        <v>46</v>
      </c>
      <c r="E50" s="14" t="s">
        <v>45</v>
      </c>
      <c r="F50" s="33">
        <v>20080749</v>
      </c>
    </row>
    <row r="51" ht="12.75">
      <c r="F51" s="33"/>
    </row>
    <row r="52" spans="1:6" ht="12.75">
      <c r="A52" t="s">
        <v>5</v>
      </c>
      <c r="E52" s="14" t="s">
        <v>45</v>
      </c>
      <c r="F52" s="37">
        <f>F48-F50</f>
        <v>4377446.6000000015</v>
      </c>
    </row>
    <row r="53" ht="12.75">
      <c r="E53" s="14"/>
    </row>
  </sheetData>
  <sheetProtection/>
  <printOptions horizontalCentered="1"/>
  <pageMargins left="0.5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6">
      <selection activeCell="I26" sqref="I26"/>
    </sheetView>
  </sheetViews>
  <sheetFormatPr defaultColWidth="9.140625" defaultRowHeight="12.75"/>
  <cols>
    <col min="1" max="1" width="7.00390625" style="24" customWidth="1"/>
    <col min="2" max="2" width="10.8515625" style="25" customWidth="1"/>
    <col min="3" max="3" width="8.140625" style="25" customWidth="1"/>
    <col min="4" max="4" width="10.28125" style="24" customWidth="1"/>
    <col min="5" max="5" width="12.7109375" style="26" customWidth="1"/>
    <col min="6" max="6" width="9.140625" style="15" customWidth="1"/>
    <col min="7" max="7" width="10.8515625" style="15" customWidth="1"/>
    <col min="8" max="8" width="9.00390625" style="15" customWidth="1"/>
    <col min="9" max="9" width="9.140625" style="15" customWidth="1"/>
    <col min="10" max="10" width="12.7109375" style="15" customWidth="1"/>
    <col min="11" max="16384" width="9.140625" style="15" customWidth="1"/>
  </cols>
  <sheetData>
    <row r="1" spans="1:10" ht="15">
      <c r="A1" s="54" t="s">
        <v>88</v>
      </c>
      <c r="B1" s="54"/>
      <c r="C1" s="54"/>
      <c r="D1" s="54"/>
      <c r="E1" s="54"/>
      <c r="F1" s="54"/>
      <c r="G1" s="42" t="s">
        <v>89</v>
      </c>
      <c r="H1" s="42"/>
      <c r="I1" s="42" t="str">
        <f>Sheet1!H5</f>
        <v>May'2009</v>
      </c>
      <c r="J1" s="42"/>
    </row>
    <row r="3" spans="1:10" ht="15">
      <c r="A3" s="39" t="s">
        <v>48</v>
      </c>
      <c r="B3" s="40" t="s">
        <v>49</v>
      </c>
      <c r="C3" s="40" t="s">
        <v>50</v>
      </c>
      <c r="D3" s="39" t="s">
        <v>85</v>
      </c>
      <c r="E3" s="41" t="s">
        <v>86</v>
      </c>
      <c r="F3" s="39" t="s">
        <v>48</v>
      </c>
      <c r="G3" s="40" t="s">
        <v>49</v>
      </c>
      <c r="H3" s="40" t="s">
        <v>50</v>
      </c>
      <c r="I3" s="39" t="s">
        <v>85</v>
      </c>
      <c r="J3" s="41" t="s">
        <v>86</v>
      </c>
    </row>
    <row r="4" spans="1:10" ht="15">
      <c r="A4" s="17">
        <v>1</v>
      </c>
      <c r="B4" s="34" t="s">
        <v>57</v>
      </c>
      <c r="C4" s="32"/>
      <c r="D4" s="32" t="s">
        <v>71</v>
      </c>
      <c r="E4" s="21">
        <v>13000</v>
      </c>
      <c r="F4" s="51" t="s">
        <v>87</v>
      </c>
      <c r="G4" s="52"/>
      <c r="H4" s="52"/>
      <c r="I4" s="53"/>
      <c r="J4" s="16">
        <f>E60</f>
        <v>4377446.6</v>
      </c>
    </row>
    <row r="5" spans="1:10" ht="14.25">
      <c r="A5" s="22">
        <v>2</v>
      </c>
      <c r="B5" s="35" t="s">
        <v>58</v>
      </c>
      <c r="C5" s="32"/>
      <c r="D5" s="32" t="s">
        <v>72</v>
      </c>
      <c r="E5" s="23">
        <v>4500</v>
      </c>
      <c r="F5" s="17">
        <v>57</v>
      </c>
      <c r="G5" s="18"/>
      <c r="H5" s="28"/>
      <c r="I5" s="38"/>
      <c r="J5" s="23"/>
    </row>
    <row r="6" spans="1:10" ht="14.25">
      <c r="A6" s="17">
        <v>3</v>
      </c>
      <c r="B6" s="35" t="s">
        <v>59</v>
      </c>
      <c r="C6" s="32"/>
      <c r="D6" s="32" t="s">
        <v>73</v>
      </c>
      <c r="E6" s="23">
        <v>1010.4</v>
      </c>
      <c r="F6" s="17">
        <v>58</v>
      </c>
      <c r="G6" s="18"/>
      <c r="H6" s="28"/>
      <c r="I6" s="38"/>
      <c r="J6" s="23"/>
    </row>
    <row r="7" spans="1:10" ht="14.25">
      <c r="A7" s="22">
        <v>4</v>
      </c>
      <c r="B7" s="35" t="s">
        <v>60</v>
      </c>
      <c r="C7" s="32"/>
      <c r="D7" s="32" t="s">
        <v>74</v>
      </c>
      <c r="E7" s="23">
        <v>1427</v>
      </c>
      <c r="F7" s="17">
        <v>59</v>
      </c>
      <c r="G7" s="18"/>
      <c r="H7" s="28"/>
      <c r="I7" s="38"/>
      <c r="J7" s="23"/>
    </row>
    <row r="8" spans="1:10" ht="14.25">
      <c r="A8" s="17">
        <v>5</v>
      </c>
      <c r="B8" s="35" t="s">
        <v>61</v>
      </c>
      <c r="C8" s="32"/>
      <c r="D8" s="32" t="s">
        <v>75</v>
      </c>
      <c r="E8" s="23">
        <v>27576</v>
      </c>
      <c r="F8" s="17">
        <v>60</v>
      </c>
      <c r="G8" s="18"/>
      <c r="H8" s="28"/>
      <c r="I8" s="38"/>
      <c r="J8" s="23"/>
    </row>
    <row r="9" spans="1:10" ht="14.25">
      <c r="A9" s="22">
        <v>6</v>
      </c>
      <c r="B9" s="35" t="s">
        <v>62</v>
      </c>
      <c r="C9" s="32"/>
      <c r="D9" s="32" t="s">
        <v>75</v>
      </c>
      <c r="E9" s="23">
        <v>2500</v>
      </c>
      <c r="F9" s="17">
        <v>61</v>
      </c>
      <c r="G9" s="18"/>
      <c r="H9" s="28"/>
      <c r="I9" s="38"/>
      <c r="J9" s="23"/>
    </row>
    <row r="10" spans="1:10" ht="14.25">
      <c r="A10" s="17">
        <v>7</v>
      </c>
      <c r="B10" s="35" t="s">
        <v>63</v>
      </c>
      <c r="C10" s="32"/>
      <c r="D10" s="32" t="s">
        <v>76</v>
      </c>
      <c r="E10" s="23">
        <v>4139</v>
      </c>
      <c r="F10" s="17">
        <v>62</v>
      </c>
      <c r="G10" s="18"/>
      <c r="H10" s="28"/>
      <c r="I10" s="38"/>
      <c r="J10" s="23"/>
    </row>
    <row r="11" spans="1:10" ht="14.25">
      <c r="A11" s="22">
        <v>8</v>
      </c>
      <c r="B11" s="35" t="s">
        <v>64</v>
      </c>
      <c r="C11" s="32"/>
      <c r="D11" s="32" t="s">
        <v>77</v>
      </c>
      <c r="E11" s="23">
        <v>848</v>
      </c>
      <c r="F11" s="17">
        <v>63</v>
      </c>
      <c r="G11" s="18"/>
      <c r="H11" s="28"/>
      <c r="I11" s="38"/>
      <c r="J11" s="23"/>
    </row>
    <row r="12" spans="1:10" ht="14.25">
      <c r="A12" s="17">
        <v>9</v>
      </c>
      <c r="B12" s="35" t="s">
        <v>65</v>
      </c>
      <c r="C12" s="32"/>
      <c r="D12" s="32" t="s">
        <v>78</v>
      </c>
      <c r="E12" s="23">
        <v>948.8</v>
      </c>
      <c r="F12" s="17">
        <v>64</v>
      </c>
      <c r="G12" s="18"/>
      <c r="H12" s="28"/>
      <c r="I12" s="38"/>
      <c r="J12" s="23"/>
    </row>
    <row r="13" spans="1:10" ht="14.25">
      <c r="A13" s="22">
        <v>10</v>
      </c>
      <c r="B13" s="35" t="s">
        <v>66</v>
      </c>
      <c r="C13" s="32"/>
      <c r="D13" s="32" t="s">
        <v>79</v>
      </c>
      <c r="E13" s="23">
        <v>2137.5</v>
      </c>
      <c r="F13" s="17">
        <v>65</v>
      </c>
      <c r="G13" s="18"/>
      <c r="H13" s="28"/>
      <c r="I13" s="38"/>
      <c r="J13" s="23"/>
    </row>
    <row r="14" spans="1:10" ht="14.25">
      <c r="A14" s="17">
        <v>11</v>
      </c>
      <c r="B14" s="35" t="s">
        <v>67</v>
      </c>
      <c r="C14" s="32"/>
      <c r="D14" s="32" t="s">
        <v>80</v>
      </c>
      <c r="E14" s="23">
        <v>1301</v>
      </c>
      <c r="F14" s="17">
        <v>66</v>
      </c>
      <c r="G14" s="18"/>
      <c r="H14" s="28"/>
      <c r="I14" s="38"/>
      <c r="J14" s="23"/>
    </row>
    <row r="15" spans="1:10" ht="14.25">
      <c r="A15" s="22">
        <v>12</v>
      </c>
      <c r="B15" s="35" t="s">
        <v>68</v>
      </c>
      <c r="C15" s="32"/>
      <c r="D15" s="32" t="s">
        <v>81</v>
      </c>
      <c r="E15" s="23">
        <v>1376</v>
      </c>
      <c r="F15" s="17">
        <v>67</v>
      </c>
      <c r="G15" s="18"/>
      <c r="H15" s="28"/>
      <c r="I15" s="38"/>
      <c r="J15" s="23"/>
    </row>
    <row r="16" spans="1:10" ht="14.25">
      <c r="A16" s="17">
        <v>13</v>
      </c>
      <c r="B16" s="35" t="s">
        <v>69</v>
      </c>
      <c r="C16" s="32"/>
      <c r="D16" s="32" t="s">
        <v>82</v>
      </c>
      <c r="E16" s="23">
        <v>1095</v>
      </c>
      <c r="F16" s="17">
        <v>68</v>
      </c>
      <c r="G16" s="56"/>
      <c r="H16" s="57"/>
      <c r="I16" s="58"/>
      <c r="J16" s="47"/>
    </row>
    <row r="17" spans="1:10" ht="14.25">
      <c r="A17" s="22">
        <v>14</v>
      </c>
      <c r="B17" s="18" t="s">
        <v>70</v>
      </c>
      <c r="C17" s="19"/>
      <c r="D17" s="19">
        <v>1985</v>
      </c>
      <c r="E17" s="23">
        <f>-34405.1+8</f>
        <v>-34397.1</v>
      </c>
      <c r="F17" s="17">
        <v>69</v>
      </c>
      <c r="G17" s="56"/>
      <c r="H17" s="57"/>
      <c r="I17" s="58"/>
      <c r="J17" s="47"/>
    </row>
    <row r="18" spans="1:10" ht="14.25">
      <c r="A18" s="17">
        <v>15</v>
      </c>
      <c r="B18" s="18" t="s">
        <v>94</v>
      </c>
      <c r="C18" s="28"/>
      <c r="D18" s="38" t="s">
        <v>96</v>
      </c>
      <c r="E18" s="23">
        <v>30000</v>
      </c>
      <c r="F18" s="17">
        <v>70</v>
      </c>
      <c r="G18" s="56"/>
      <c r="H18" s="57"/>
      <c r="I18" s="58"/>
      <c r="J18" s="47"/>
    </row>
    <row r="19" spans="1:10" ht="14.25">
      <c r="A19" s="22">
        <v>16</v>
      </c>
      <c r="B19" s="18">
        <v>1202</v>
      </c>
      <c r="C19" s="28">
        <v>20</v>
      </c>
      <c r="D19" s="38" t="s">
        <v>97</v>
      </c>
      <c r="E19" s="47">
        <v>7821</v>
      </c>
      <c r="F19" s="17">
        <v>71</v>
      </c>
      <c r="G19" s="56"/>
      <c r="H19" s="57"/>
      <c r="I19" s="58"/>
      <c r="J19" s="46"/>
    </row>
    <row r="20" spans="1:10" ht="14.25">
      <c r="A20" s="17">
        <v>17</v>
      </c>
      <c r="B20" s="18">
        <v>1242</v>
      </c>
      <c r="C20" s="28">
        <v>20</v>
      </c>
      <c r="D20" s="38" t="s">
        <v>97</v>
      </c>
      <c r="E20" s="47">
        <v>75294</v>
      </c>
      <c r="F20" s="17">
        <v>72</v>
      </c>
      <c r="G20" s="56"/>
      <c r="H20" s="57"/>
      <c r="I20" s="58"/>
      <c r="J20" s="47"/>
    </row>
    <row r="21" spans="1:10" ht="14.25">
      <c r="A21" s="22">
        <v>18</v>
      </c>
      <c r="B21" s="18">
        <v>1243</v>
      </c>
      <c r="C21" s="28">
        <v>20</v>
      </c>
      <c r="D21" s="38" t="s">
        <v>97</v>
      </c>
      <c r="E21" s="47">
        <v>14235</v>
      </c>
      <c r="F21" s="17">
        <v>73</v>
      </c>
      <c r="G21" s="56"/>
      <c r="H21" s="57"/>
      <c r="I21" s="58"/>
      <c r="J21" s="47"/>
    </row>
    <row r="22" spans="1:10" ht="14.25">
      <c r="A22" s="17">
        <v>19</v>
      </c>
      <c r="B22" s="18">
        <v>1304</v>
      </c>
      <c r="C22" s="28">
        <v>20</v>
      </c>
      <c r="D22" s="38" t="s">
        <v>100</v>
      </c>
      <c r="E22" s="47">
        <v>2394</v>
      </c>
      <c r="F22" s="17">
        <v>74</v>
      </c>
      <c r="G22" s="56"/>
      <c r="H22" s="57"/>
      <c r="I22" s="58"/>
      <c r="J22" s="47"/>
    </row>
    <row r="23" spans="1:10" ht="14.25">
      <c r="A23" s="22">
        <v>20</v>
      </c>
      <c r="B23" s="18">
        <v>1306</v>
      </c>
      <c r="C23" s="28">
        <v>20</v>
      </c>
      <c r="D23" s="38" t="s">
        <v>100</v>
      </c>
      <c r="E23" s="47">
        <v>2414</v>
      </c>
      <c r="F23" s="17">
        <v>75</v>
      </c>
      <c r="G23" s="56"/>
      <c r="H23" s="57"/>
      <c r="I23" s="58"/>
      <c r="J23" s="47"/>
    </row>
    <row r="24" spans="1:10" ht="14.25">
      <c r="A24" s="17">
        <v>21</v>
      </c>
      <c r="B24" s="18">
        <v>1321</v>
      </c>
      <c r="C24" s="28">
        <v>20</v>
      </c>
      <c r="D24" s="38" t="s">
        <v>101</v>
      </c>
      <c r="E24" s="47">
        <v>167117</v>
      </c>
      <c r="F24" s="17">
        <v>76</v>
      </c>
      <c r="G24" s="56"/>
      <c r="H24" s="57"/>
      <c r="I24" s="58"/>
      <c r="J24" s="47"/>
    </row>
    <row r="25" spans="1:10" ht="14.25">
      <c r="A25" s="22">
        <v>22</v>
      </c>
      <c r="B25" s="18">
        <v>1326</v>
      </c>
      <c r="C25" s="28">
        <v>20</v>
      </c>
      <c r="D25" s="38" t="s">
        <v>102</v>
      </c>
      <c r="E25" s="47">
        <v>100570</v>
      </c>
      <c r="F25" s="17">
        <v>77</v>
      </c>
      <c r="G25" s="56"/>
      <c r="H25" s="57"/>
      <c r="I25" s="58"/>
      <c r="J25" s="47"/>
    </row>
    <row r="26" spans="1:10" ht="14.25">
      <c r="A26" s="17">
        <v>23</v>
      </c>
      <c r="B26" s="18">
        <v>1338</v>
      </c>
      <c r="C26" s="28">
        <v>20</v>
      </c>
      <c r="D26" s="38" t="s">
        <v>102</v>
      </c>
      <c r="E26" s="47">
        <v>200820</v>
      </c>
      <c r="F26" s="17">
        <v>78</v>
      </c>
      <c r="G26" s="56"/>
      <c r="H26" s="57"/>
      <c r="I26" s="58"/>
      <c r="J26" s="47"/>
    </row>
    <row r="27" spans="1:10" ht="14.25">
      <c r="A27" s="22">
        <v>24</v>
      </c>
      <c r="B27" s="18">
        <v>1342</v>
      </c>
      <c r="C27" s="28">
        <v>20</v>
      </c>
      <c r="D27" s="38" t="s">
        <v>103</v>
      </c>
      <c r="E27" s="47">
        <v>14350</v>
      </c>
      <c r="F27" s="17">
        <v>79</v>
      </c>
      <c r="G27" s="56"/>
      <c r="H27" s="57"/>
      <c r="I27" s="58"/>
      <c r="J27" s="47"/>
    </row>
    <row r="28" spans="1:10" ht="14.25">
      <c r="A28" s="17">
        <v>25</v>
      </c>
      <c r="B28" s="18">
        <v>1346</v>
      </c>
      <c r="C28" s="28">
        <v>20</v>
      </c>
      <c r="D28" s="38" t="s">
        <v>103</v>
      </c>
      <c r="E28" s="47">
        <v>49716</v>
      </c>
      <c r="F28" s="17">
        <v>80</v>
      </c>
      <c r="G28" s="56"/>
      <c r="H28" s="57"/>
      <c r="I28" s="58"/>
      <c r="J28" s="47"/>
    </row>
    <row r="29" spans="1:10" ht="14.25">
      <c r="A29" s="22">
        <v>26</v>
      </c>
      <c r="B29" s="18">
        <v>1347</v>
      </c>
      <c r="C29" s="28">
        <v>20</v>
      </c>
      <c r="D29" s="38" t="s">
        <v>103</v>
      </c>
      <c r="E29" s="47">
        <v>48777</v>
      </c>
      <c r="F29" s="17">
        <v>81</v>
      </c>
      <c r="G29" s="56"/>
      <c r="H29" s="57"/>
      <c r="I29" s="58"/>
      <c r="J29" s="47"/>
    </row>
    <row r="30" spans="1:10" ht="14.25">
      <c r="A30" s="17">
        <v>27</v>
      </c>
      <c r="B30" s="18">
        <v>1348</v>
      </c>
      <c r="C30" s="28">
        <v>20</v>
      </c>
      <c r="D30" s="38" t="s">
        <v>103</v>
      </c>
      <c r="E30" s="47">
        <v>159000</v>
      </c>
      <c r="F30" s="17">
        <v>82</v>
      </c>
      <c r="G30" s="56"/>
      <c r="H30" s="57"/>
      <c r="I30" s="58"/>
      <c r="J30" s="47"/>
    </row>
    <row r="31" spans="1:10" ht="14.25">
      <c r="A31" s="22">
        <v>28</v>
      </c>
      <c r="B31" s="18">
        <v>1349</v>
      </c>
      <c r="C31" s="28">
        <v>20</v>
      </c>
      <c r="D31" s="38" t="s">
        <v>104</v>
      </c>
      <c r="E31" s="47">
        <v>16450</v>
      </c>
      <c r="F31" s="17">
        <v>83</v>
      </c>
      <c r="G31" s="56"/>
      <c r="H31" s="57"/>
      <c r="I31" s="58"/>
      <c r="J31" s="59"/>
    </row>
    <row r="32" spans="1:10" ht="14.25">
      <c r="A32" s="17">
        <v>29</v>
      </c>
      <c r="B32" s="18">
        <v>1350</v>
      </c>
      <c r="C32" s="28">
        <v>20</v>
      </c>
      <c r="D32" s="38" t="s">
        <v>105</v>
      </c>
      <c r="E32" s="47">
        <v>265900</v>
      </c>
      <c r="F32" s="17">
        <v>84</v>
      </c>
      <c r="G32" s="56"/>
      <c r="H32" s="60"/>
      <c r="I32" s="58"/>
      <c r="J32" s="47"/>
    </row>
    <row r="33" spans="1:10" ht="14.25">
      <c r="A33" s="22">
        <v>30</v>
      </c>
      <c r="B33" s="18">
        <v>1351</v>
      </c>
      <c r="C33" s="28">
        <v>20</v>
      </c>
      <c r="D33" s="38" t="s">
        <v>105</v>
      </c>
      <c r="E33" s="47">
        <v>70250</v>
      </c>
      <c r="F33" s="17">
        <v>85</v>
      </c>
      <c r="G33" s="56"/>
      <c r="H33" s="60"/>
      <c r="I33" s="58"/>
      <c r="J33" s="47"/>
    </row>
    <row r="34" spans="1:10" ht="14.25">
      <c r="A34" s="17">
        <v>31</v>
      </c>
      <c r="B34" s="18">
        <v>1352</v>
      </c>
      <c r="C34" s="28">
        <v>20</v>
      </c>
      <c r="D34" s="38" t="s">
        <v>105</v>
      </c>
      <c r="E34" s="47">
        <v>1327702</v>
      </c>
      <c r="F34" s="17">
        <v>86</v>
      </c>
      <c r="G34" s="56"/>
      <c r="H34" s="60"/>
      <c r="I34" s="58"/>
      <c r="J34" s="47"/>
    </row>
    <row r="35" spans="1:10" ht="14.25">
      <c r="A35" s="22">
        <v>32</v>
      </c>
      <c r="B35" s="18">
        <v>1353</v>
      </c>
      <c r="C35" s="28">
        <v>20</v>
      </c>
      <c r="D35" s="38" t="s">
        <v>105</v>
      </c>
      <c r="E35" s="59">
        <v>1398216</v>
      </c>
      <c r="F35" s="17">
        <v>87</v>
      </c>
      <c r="G35" s="56"/>
      <c r="H35" s="60"/>
      <c r="I35" s="58"/>
      <c r="J35" s="47"/>
    </row>
    <row r="36" spans="1:10" ht="14.25">
      <c r="A36" s="17">
        <v>33</v>
      </c>
      <c r="B36" s="18">
        <v>53</v>
      </c>
      <c r="C36" s="45" t="s">
        <v>106</v>
      </c>
      <c r="D36" s="38" t="s">
        <v>103</v>
      </c>
      <c r="E36" s="47">
        <v>259048</v>
      </c>
      <c r="F36" s="17">
        <v>88</v>
      </c>
      <c r="G36" s="56"/>
      <c r="H36" s="60"/>
      <c r="I36" s="58"/>
      <c r="J36" s="47"/>
    </row>
    <row r="37" spans="1:10" ht="14.25">
      <c r="A37" s="22">
        <v>34</v>
      </c>
      <c r="B37" s="18">
        <v>54</v>
      </c>
      <c r="C37" s="45" t="s">
        <v>106</v>
      </c>
      <c r="D37" s="38" t="s">
        <v>103</v>
      </c>
      <c r="E37" s="47">
        <v>44589</v>
      </c>
      <c r="F37" s="17">
        <v>89</v>
      </c>
      <c r="G37" s="56"/>
      <c r="H37" s="57"/>
      <c r="I37" s="58"/>
      <c r="J37" s="47"/>
    </row>
    <row r="38" spans="1:10" ht="14.25">
      <c r="A38" s="17">
        <v>35</v>
      </c>
      <c r="B38" s="18">
        <v>55</v>
      </c>
      <c r="C38" s="45" t="s">
        <v>106</v>
      </c>
      <c r="D38" s="38" t="s">
        <v>103</v>
      </c>
      <c r="E38" s="47">
        <v>95322</v>
      </c>
      <c r="F38" s="17">
        <v>90</v>
      </c>
      <c r="G38" s="56"/>
      <c r="H38" s="57"/>
      <c r="I38" s="61"/>
      <c r="J38" s="46"/>
    </row>
    <row r="39" spans="1:10" ht="14.25">
      <c r="A39" s="22">
        <v>36</v>
      </c>
      <c r="B39" s="18"/>
      <c r="C39" s="28"/>
      <c r="D39" s="38"/>
      <c r="E39" s="47"/>
      <c r="F39" s="17">
        <v>91</v>
      </c>
      <c r="G39" s="56"/>
      <c r="H39" s="57"/>
      <c r="I39" s="61"/>
      <c r="J39" s="47"/>
    </row>
    <row r="40" spans="1:10" ht="14.25">
      <c r="A40" s="17">
        <v>37</v>
      </c>
      <c r="B40" s="18"/>
      <c r="C40" s="28"/>
      <c r="D40" s="38"/>
      <c r="E40" s="23"/>
      <c r="F40" s="17">
        <v>92</v>
      </c>
      <c r="G40" s="56"/>
      <c r="H40" s="57"/>
      <c r="I40" s="61"/>
      <c r="J40" s="47"/>
    </row>
    <row r="41" spans="1:10" ht="14.25">
      <c r="A41" s="22">
        <v>38</v>
      </c>
      <c r="B41" s="18"/>
      <c r="C41" s="28"/>
      <c r="D41" s="38"/>
      <c r="E41" s="23"/>
      <c r="F41" s="17">
        <v>93</v>
      </c>
      <c r="G41" s="56"/>
      <c r="H41" s="57"/>
      <c r="I41" s="61"/>
      <c r="J41" s="47"/>
    </row>
    <row r="42" spans="1:10" ht="14.25">
      <c r="A42" s="17">
        <v>39</v>
      </c>
      <c r="B42" s="18"/>
      <c r="C42" s="28"/>
      <c r="D42" s="38"/>
      <c r="E42" s="23"/>
      <c r="F42" s="17">
        <v>94</v>
      </c>
      <c r="G42" s="56"/>
      <c r="H42" s="57"/>
      <c r="I42" s="61"/>
      <c r="J42" s="47"/>
    </row>
    <row r="43" spans="1:10" ht="14.25">
      <c r="A43" s="22">
        <v>40</v>
      </c>
      <c r="B43" s="18"/>
      <c r="C43" s="28"/>
      <c r="D43" s="38"/>
      <c r="E43" s="23"/>
      <c r="F43" s="17">
        <v>95</v>
      </c>
      <c r="G43" s="56"/>
      <c r="H43" s="57"/>
      <c r="I43" s="61"/>
      <c r="J43" s="47"/>
    </row>
    <row r="44" spans="1:10" ht="14.25">
      <c r="A44" s="17">
        <v>41</v>
      </c>
      <c r="B44" s="18"/>
      <c r="C44" s="28"/>
      <c r="D44" s="38"/>
      <c r="E44" s="23"/>
      <c r="F44" s="17">
        <v>96</v>
      </c>
      <c r="G44" s="56"/>
      <c r="H44" s="57"/>
      <c r="I44" s="61"/>
      <c r="J44" s="47"/>
    </row>
    <row r="45" spans="1:10" ht="14.25">
      <c r="A45" s="22">
        <v>42</v>
      </c>
      <c r="B45" s="18"/>
      <c r="C45" s="28"/>
      <c r="D45" s="38"/>
      <c r="E45" s="23"/>
      <c r="F45" s="17">
        <v>97</v>
      </c>
      <c r="G45" s="56"/>
      <c r="H45" s="57"/>
      <c r="I45" s="61"/>
      <c r="J45" s="47"/>
    </row>
    <row r="46" spans="1:10" ht="14.25">
      <c r="A46" s="17">
        <v>43</v>
      </c>
      <c r="B46" s="18"/>
      <c r="C46" s="28"/>
      <c r="D46" s="38"/>
      <c r="E46" s="23"/>
      <c r="F46" s="17">
        <v>98</v>
      </c>
      <c r="G46" s="56"/>
      <c r="H46" s="57"/>
      <c r="I46" s="61"/>
      <c r="J46" s="47"/>
    </row>
    <row r="47" spans="1:10" ht="14.25">
      <c r="A47" s="22">
        <v>44</v>
      </c>
      <c r="B47" s="18"/>
      <c r="C47" s="28"/>
      <c r="D47" s="38"/>
      <c r="E47" s="23"/>
      <c r="F47" s="17">
        <v>99</v>
      </c>
      <c r="G47" s="56"/>
      <c r="H47" s="57"/>
      <c r="I47" s="61"/>
      <c r="J47" s="47"/>
    </row>
    <row r="48" spans="1:10" ht="14.25">
      <c r="A48" s="17">
        <v>45</v>
      </c>
      <c r="B48" s="18"/>
      <c r="C48" s="28"/>
      <c r="D48" s="38"/>
      <c r="E48" s="23"/>
      <c r="F48" s="17">
        <v>100</v>
      </c>
      <c r="G48" s="56"/>
      <c r="H48" s="57"/>
      <c r="I48" s="61"/>
      <c r="J48" s="47"/>
    </row>
    <row r="49" spans="1:10" ht="14.25">
      <c r="A49" s="22">
        <v>46</v>
      </c>
      <c r="B49" s="18"/>
      <c r="C49" s="28"/>
      <c r="D49" s="38"/>
      <c r="E49" s="23"/>
      <c r="F49" s="17">
        <v>101</v>
      </c>
      <c r="G49" s="56"/>
      <c r="H49" s="57"/>
      <c r="I49" s="61"/>
      <c r="J49" s="47"/>
    </row>
    <row r="50" spans="1:10" ht="14.25">
      <c r="A50" s="17">
        <v>47</v>
      </c>
      <c r="B50" s="18"/>
      <c r="C50" s="28"/>
      <c r="D50" s="38"/>
      <c r="E50" s="23"/>
      <c r="F50" s="17">
        <v>102</v>
      </c>
      <c r="G50" s="56"/>
      <c r="H50" s="57"/>
      <c r="I50" s="61"/>
      <c r="J50" s="47"/>
    </row>
    <row r="51" spans="1:10" ht="14.25">
      <c r="A51" s="22">
        <v>48</v>
      </c>
      <c r="B51" s="18"/>
      <c r="C51" s="28"/>
      <c r="D51" s="38"/>
      <c r="E51" s="23"/>
      <c r="F51" s="17">
        <v>103</v>
      </c>
      <c r="G51" s="56"/>
      <c r="H51" s="57"/>
      <c r="I51" s="61"/>
      <c r="J51" s="47"/>
    </row>
    <row r="52" spans="1:10" ht="14.25">
      <c r="A52" s="17">
        <v>49</v>
      </c>
      <c r="B52" s="18"/>
      <c r="C52" s="28"/>
      <c r="D52" s="38"/>
      <c r="E52" s="23"/>
      <c r="F52" s="17">
        <v>104</v>
      </c>
      <c r="G52" s="56"/>
      <c r="H52" s="57"/>
      <c r="I52" s="61"/>
      <c r="J52" s="47"/>
    </row>
    <row r="53" spans="1:10" ht="14.25">
      <c r="A53" s="22">
        <v>50</v>
      </c>
      <c r="B53" s="18"/>
      <c r="C53" s="28"/>
      <c r="D53" s="38"/>
      <c r="E53" s="23"/>
      <c r="F53" s="17">
        <v>105</v>
      </c>
      <c r="G53" s="56"/>
      <c r="H53" s="57"/>
      <c r="I53" s="61"/>
      <c r="J53" s="47"/>
    </row>
    <row r="54" spans="1:10" ht="14.25">
      <c r="A54" s="17">
        <v>51</v>
      </c>
      <c r="B54" s="18"/>
      <c r="C54" s="28"/>
      <c r="D54" s="38"/>
      <c r="E54" s="47"/>
      <c r="F54" s="17">
        <v>106</v>
      </c>
      <c r="G54" s="56"/>
      <c r="H54" s="57"/>
      <c r="I54" s="61"/>
      <c r="J54" s="47"/>
    </row>
    <row r="55" spans="1:10" ht="14.25">
      <c r="A55" s="22">
        <v>52</v>
      </c>
      <c r="B55" s="18"/>
      <c r="C55" s="28"/>
      <c r="D55" s="38"/>
      <c r="E55" s="47"/>
      <c r="F55" s="17">
        <v>107</v>
      </c>
      <c r="G55" s="56"/>
      <c r="H55" s="57"/>
      <c r="I55" s="61"/>
      <c r="J55" s="47"/>
    </row>
    <row r="56" spans="1:10" ht="14.25">
      <c r="A56" s="17">
        <v>53</v>
      </c>
      <c r="B56" s="18"/>
      <c r="C56" s="28"/>
      <c r="D56" s="38"/>
      <c r="E56" s="47"/>
      <c r="F56" s="17">
        <v>108</v>
      </c>
      <c r="G56" s="56"/>
      <c r="H56" s="57"/>
      <c r="I56" s="61"/>
      <c r="J56" s="47"/>
    </row>
    <row r="57" spans="1:10" ht="14.25">
      <c r="A57" s="22">
        <v>54</v>
      </c>
      <c r="B57" s="18"/>
      <c r="C57" s="28"/>
      <c r="D57" s="38"/>
      <c r="E57" s="47"/>
      <c r="F57" s="17">
        <v>109</v>
      </c>
      <c r="G57" s="56"/>
      <c r="H57" s="57"/>
      <c r="I57" s="61"/>
      <c r="J57" s="47"/>
    </row>
    <row r="58" spans="1:10" ht="14.25">
      <c r="A58" s="17">
        <v>55</v>
      </c>
      <c r="B58" s="18"/>
      <c r="C58" s="28"/>
      <c r="D58" s="38"/>
      <c r="E58" s="47"/>
      <c r="F58" s="17">
        <v>110</v>
      </c>
      <c r="G58" s="56"/>
      <c r="H58" s="57"/>
      <c r="I58" s="61"/>
      <c r="J58" s="47"/>
    </row>
    <row r="59" spans="1:10" ht="15">
      <c r="A59" s="22">
        <v>56</v>
      </c>
      <c r="B59" s="18"/>
      <c r="C59" s="28"/>
      <c r="D59" s="38"/>
      <c r="E59" s="47"/>
      <c r="F59" s="17">
        <v>111</v>
      </c>
      <c r="G59" s="56"/>
      <c r="H59" s="57"/>
      <c r="I59" s="61"/>
      <c r="J59" s="62"/>
    </row>
    <row r="60" spans="1:10" ht="15">
      <c r="A60" s="55" t="s">
        <v>51</v>
      </c>
      <c r="B60" s="55"/>
      <c r="C60" s="55"/>
      <c r="D60" s="55"/>
      <c r="E60" s="30">
        <f>SUM(E4:E59)</f>
        <v>4377446.6</v>
      </c>
      <c r="F60" s="31"/>
      <c r="G60" s="43"/>
      <c r="H60" s="43"/>
      <c r="I60" s="15" t="s">
        <v>4</v>
      </c>
      <c r="J60" s="30">
        <f>SUM(J4:J59)</f>
        <v>4377446.6</v>
      </c>
    </row>
    <row r="61" spans="1:10" ht="14.25">
      <c r="A61" s="31"/>
      <c r="F61" s="25" t="s">
        <v>53</v>
      </c>
      <c r="J61" s="26">
        <v>0</v>
      </c>
    </row>
    <row r="62" spans="1:10" ht="15">
      <c r="A62" s="31"/>
      <c r="I62" s="15" t="s">
        <v>84</v>
      </c>
      <c r="J62" s="30">
        <f>J60-J61</f>
        <v>4377446.6</v>
      </c>
    </row>
    <row r="63" spans="6:10" ht="14.25">
      <c r="F63" s="31"/>
      <c r="J63" s="26"/>
    </row>
    <row r="64" ht="14.25">
      <c r="F64" s="31"/>
    </row>
    <row r="65" ht="14.25">
      <c r="F65" s="31"/>
    </row>
    <row r="66" ht="14.25">
      <c r="F66" s="31"/>
    </row>
    <row r="67" ht="14.25">
      <c r="F67" s="31"/>
    </row>
    <row r="68" ht="14.25">
      <c r="F68" s="31"/>
    </row>
    <row r="69" ht="14.25">
      <c r="F69" s="31"/>
    </row>
    <row r="70" ht="14.25">
      <c r="F70" s="31"/>
    </row>
    <row r="71" ht="14.25">
      <c r="F71" s="31"/>
    </row>
    <row r="84" spans="1:10" s="29" customFormat="1" ht="15">
      <c r="A84" s="24"/>
      <c r="F84" s="15"/>
      <c r="G84" s="15"/>
      <c r="H84" s="15"/>
      <c r="I84" s="15"/>
      <c r="J84" s="15"/>
    </row>
  </sheetData>
  <sheetProtection/>
  <mergeCells count="3">
    <mergeCell ref="F4:I4"/>
    <mergeCell ref="A1:F1"/>
    <mergeCell ref="A60:D60"/>
  </mergeCells>
  <printOptions horizontalCentered="1"/>
  <pageMargins left="0.5" right="0.5" top="0.5" bottom="0.75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5.7109375" style="24" customWidth="1"/>
    <col min="2" max="2" width="10.00390625" style="25" customWidth="1"/>
    <col min="3" max="3" width="7.140625" style="25" customWidth="1"/>
    <col min="4" max="4" width="10.28125" style="24" customWidth="1"/>
    <col min="5" max="5" width="10.8515625" style="26" customWidth="1"/>
    <col min="6" max="6" width="9.140625" style="15" customWidth="1"/>
    <col min="7" max="7" width="10.8515625" style="15" customWidth="1"/>
    <col min="8" max="8" width="7.421875" style="15" customWidth="1"/>
    <col min="9" max="9" width="9.140625" style="15" customWidth="1"/>
    <col min="10" max="10" width="12.7109375" style="15" customWidth="1"/>
    <col min="11" max="16384" width="9.140625" style="15" customWidth="1"/>
  </cols>
  <sheetData>
    <row r="1" spans="1:10" ht="15">
      <c r="A1" s="54" t="s">
        <v>88</v>
      </c>
      <c r="B1" s="54"/>
      <c r="C1" s="54"/>
      <c r="D1" s="54"/>
      <c r="E1" s="54"/>
      <c r="F1" s="54"/>
      <c r="G1" s="42" t="s">
        <v>89</v>
      </c>
      <c r="H1" s="42"/>
      <c r="I1" s="42" t="str">
        <f>Sheet1!H5</f>
        <v>May'2009</v>
      </c>
      <c r="J1" s="42"/>
    </row>
    <row r="3" spans="1:10" ht="15">
      <c r="A3" s="39" t="s">
        <v>48</v>
      </c>
      <c r="B3" s="40" t="s">
        <v>49</v>
      </c>
      <c r="C3" s="40" t="s">
        <v>50</v>
      </c>
      <c r="D3" s="39" t="s">
        <v>85</v>
      </c>
      <c r="E3" s="41" t="s">
        <v>86</v>
      </c>
      <c r="F3" s="39" t="s">
        <v>48</v>
      </c>
      <c r="G3" s="40" t="s">
        <v>49</v>
      </c>
      <c r="H3" s="40" t="s">
        <v>50</v>
      </c>
      <c r="I3" s="39" t="s">
        <v>85</v>
      </c>
      <c r="J3" s="41" t="s">
        <v>86</v>
      </c>
    </row>
    <row r="4" spans="1:10" ht="15">
      <c r="A4" s="17">
        <v>1</v>
      </c>
      <c r="B4" s="34" t="s">
        <v>57</v>
      </c>
      <c r="C4" s="32"/>
      <c r="D4" s="32" t="s">
        <v>71</v>
      </c>
      <c r="E4" s="21">
        <v>13000</v>
      </c>
      <c r="F4" s="51" t="s">
        <v>87</v>
      </c>
      <c r="G4" s="52"/>
      <c r="H4" s="52"/>
      <c r="I4" s="53"/>
      <c r="J4" s="16">
        <f>E65</f>
        <v>1773144.6</v>
      </c>
    </row>
    <row r="5" spans="1:10" ht="14.25">
      <c r="A5" s="22">
        <v>2</v>
      </c>
      <c r="B5" s="35" t="s">
        <v>58</v>
      </c>
      <c r="C5" s="32"/>
      <c r="D5" s="32" t="s">
        <v>72</v>
      </c>
      <c r="E5" s="23">
        <v>4500</v>
      </c>
      <c r="F5" s="17">
        <v>59</v>
      </c>
      <c r="G5" s="18"/>
      <c r="H5" s="28"/>
      <c r="I5" s="38"/>
      <c r="J5" s="23"/>
    </row>
    <row r="6" spans="1:10" ht="14.25">
      <c r="A6" s="17">
        <v>3</v>
      </c>
      <c r="B6" s="35" t="s">
        <v>59</v>
      </c>
      <c r="C6" s="32"/>
      <c r="D6" s="32" t="s">
        <v>73</v>
      </c>
      <c r="E6" s="23">
        <v>1010.4</v>
      </c>
      <c r="F6" s="17">
        <v>60</v>
      </c>
      <c r="G6" s="18"/>
      <c r="H6" s="28"/>
      <c r="I6" s="38"/>
      <c r="J6" s="23"/>
    </row>
    <row r="7" spans="1:10" ht="14.25">
      <c r="A7" s="22">
        <v>4</v>
      </c>
      <c r="B7" s="35" t="s">
        <v>60</v>
      </c>
      <c r="C7" s="32"/>
      <c r="D7" s="32" t="s">
        <v>74</v>
      </c>
      <c r="E7" s="23">
        <v>1427</v>
      </c>
      <c r="F7" s="17">
        <v>61</v>
      </c>
      <c r="G7" s="18"/>
      <c r="H7" s="28"/>
      <c r="I7" s="38"/>
      <c r="J7" s="23"/>
    </row>
    <row r="8" spans="1:10" ht="14.25">
      <c r="A8" s="17">
        <v>5</v>
      </c>
      <c r="B8" s="35" t="s">
        <v>61</v>
      </c>
      <c r="C8" s="32"/>
      <c r="D8" s="32" t="s">
        <v>75</v>
      </c>
      <c r="E8" s="23">
        <v>27576</v>
      </c>
      <c r="F8" s="17">
        <v>62</v>
      </c>
      <c r="G8" s="18"/>
      <c r="H8" s="28"/>
      <c r="I8" s="38"/>
      <c r="J8" s="23"/>
    </row>
    <row r="9" spans="1:10" ht="14.25">
      <c r="A9" s="22">
        <v>6</v>
      </c>
      <c r="B9" s="35" t="s">
        <v>62</v>
      </c>
      <c r="C9" s="32"/>
      <c r="D9" s="32" t="s">
        <v>75</v>
      </c>
      <c r="E9" s="23">
        <v>2500</v>
      </c>
      <c r="F9" s="17">
        <v>63</v>
      </c>
      <c r="G9" s="18"/>
      <c r="H9" s="28"/>
      <c r="I9" s="38"/>
      <c r="J9" s="23"/>
    </row>
    <row r="10" spans="1:10" ht="14.25">
      <c r="A10" s="17">
        <v>7</v>
      </c>
      <c r="B10" s="35" t="s">
        <v>63</v>
      </c>
      <c r="C10" s="32"/>
      <c r="D10" s="32" t="s">
        <v>76</v>
      </c>
      <c r="E10" s="23">
        <v>4139</v>
      </c>
      <c r="F10" s="17">
        <v>64</v>
      </c>
      <c r="G10" s="18"/>
      <c r="H10" s="28"/>
      <c r="I10" s="38"/>
      <c r="J10" s="23"/>
    </row>
    <row r="11" spans="1:10" ht="14.25">
      <c r="A11" s="22">
        <v>8</v>
      </c>
      <c r="B11" s="35" t="s">
        <v>64</v>
      </c>
      <c r="C11" s="32"/>
      <c r="D11" s="32" t="s">
        <v>77</v>
      </c>
      <c r="E11" s="23">
        <v>848</v>
      </c>
      <c r="F11" s="17">
        <v>65</v>
      </c>
      <c r="G11" s="18"/>
      <c r="H11" s="28"/>
      <c r="I11" s="38"/>
      <c r="J11" s="23"/>
    </row>
    <row r="12" spans="1:10" ht="14.25">
      <c r="A12" s="17">
        <v>9</v>
      </c>
      <c r="B12" s="35" t="s">
        <v>65</v>
      </c>
      <c r="C12" s="32"/>
      <c r="D12" s="32" t="s">
        <v>78</v>
      </c>
      <c r="E12" s="23">
        <v>948.8</v>
      </c>
      <c r="F12" s="17">
        <v>66</v>
      </c>
      <c r="G12" s="18"/>
      <c r="H12" s="28"/>
      <c r="I12" s="38"/>
      <c r="J12" s="23"/>
    </row>
    <row r="13" spans="1:10" ht="14.25">
      <c r="A13" s="22">
        <v>10</v>
      </c>
      <c r="B13" s="35" t="s">
        <v>66</v>
      </c>
      <c r="C13" s="32"/>
      <c r="D13" s="32" t="s">
        <v>79</v>
      </c>
      <c r="E13" s="23">
        <v>2137.5</v>
      </c>
      <c r="F13" s="17">
        <v>67</v>
      </c>
      <c r="G13" s="18"/>
      <c r="H13" s="28"/>
      <c r="I13" s="38"/>
      <c r="J13" s="23"/>
    </row>
    <row r="14" spans="1:10" ht="14.25">
      <c r="A14" s="17">
        <v>11</v>
      </c>
      <c r="B14" s="35" t="s">
        <v>67</v>
      </c>
      <c r="C14" s="32"/>
      <c r="D14" s="32" t="s">
        <v>80</v>
      </c>
      <c r="E14" s="23">
        <v>1301</v>
      </c>
      <c r="F14" s="17">
        <v>68</v>
      </c>
      <c r="G14" s="18"/>
      <c r="H14" s="28"/>
      <c r="I14" s="38"/>
      <c r="J14" s="23"/>
    </row>
    <row r="15" spans="1:10" ht="14.25">
      <c r="A15" s="22">
        <v>12</v>
      </c>
      <c r="B15" s="35" t="s">
        <v>68</v>
      </c>
      <c r="C15" s="32"/>
      <c r="D15" s="32" t="s">
        <v>81</v>
      </c>
      <c r="E15" s="23">
        <v>1376</v>
      </c>
      <c r="F15" s="17">
        <v>69</v>
      </c>
      <c r="G15" s="18"/>
      <c r="H15" s="28"/>
      <c r="I15" s="38"/>
      <c r="J15" s="23"/>
    </row>
    <row r="16" spans="1:10" ht="14.25">
      <c r="A16" s="17">
        <v>13</v>
      </c>
      <c r="B16" s="35" t="s">
        <v>69</v>
      </c>
      <c r="C16" s="32"/>
      <c r="D16" s="32" t="s">
        <v>82</v>
      </c>
      <c r="E16" s="23">
        <v>1095</v>
      </c>
      <c r="F16" s="17">
        <v>70</v>
      </c>
      <c r="G16" s="18"/>
      <c r="H16" s="28"/>
      <c r="I16" s="38"/>
      <c r="J16" s="23"/>
    </row>
    <row r="17" spans="1:10" ht="14.25">
      <c r="A17" s="22">
        <v>14</v>
      </c>
      <c r="B17" s="18" t="s">
        <v>70</v>
      </c>
      <c r="C17" s="19"/>
      <c r="D17" s="19">
        <v>1985</v>
      </c>
      <c r="E17" s="23">
        <f>-34405.1+8</f>
        <v>-34397.1</v>
      </c>
      <c r="F17" s="17">
        <v>71</v>
      </c>
      <c r="G17" s="18"/>
      <c r="H17" s="28"/>
      <c r="I17" s="38"/>
      <c r="J17" s="23"/>
    </row>
    <row r="18" spans="1:10" ht="14.25">
      <c r="A18" s="17">
        <v>15</v>
      </c>
      <c r="B18" s="18" t="s">
        <v>94</v>
      </c>
      <c r="C18" s="28"/>
      <c r="D18" s="38"/>
      <c r="E18" s="23">
        <v>30000</v>
      </c>
      <c r="F18" s="17">
        <v>72</v>
      </c>
      <c r="G18" s="18"/>
      <c r="H18" s="28"/>
      <c r="I18" s="38"/>
      <c r="J18" s="23"/>
    </row>
    <row r="19" spans="1:10" ht="14.25">
      <c r="A19" s="22">
        <v>16</v>
      </c>
      <c r="B19" s="18">
        <v>24</v>
      </c>
      <c r="C19" s="45" t="s">
        <v>90</v>
      </c>
      <c r="D19" s="20" t="s">
        <v>95</v>
      </c>
      <c r="E19" s="23">
        <v>80428</v>
      </c>
      <c r="F19" s="17">
        <v>73</v>
      </c>
      <c r="G19" s="18"/>
      <c r="H19" s="28"/>
      <c r="I19" s="38"/>
      <c r="J19" s="23"/>
    </row>
    <row r="20" spans="1:10" ht="14.25">
      <c r="A20" s="17">
        <v>17</v>
      </c>
      <c r="B20" s="18">
        <v>34</v>
      </c>
      <c r="C20" s="28" t="s">
        <v>90</v>
      </c>
      <c r="D20" s="38" t="s">
        <v>91</v>
      </c>
      <c r="E20" s="23">
        <v>64800</v>
      </c>
      <c r="F20" s="17">
        <v>74</v>
      </c>
      <c r="G20" s="18"/>
      <c r="H20" s="28"/>
      <c r="I20" s="38"/>
      <c r="J20" s="23"/>
    </row>
    <row r="21" spans="1:10" ht="14.25">
      <c r="A21" s="22">
        <v>18</v>
      </c>
      <c r="B21" s="18">
        <v>37</v>
      </c>
      <c r="C21" s="28" t="s">
        <v>90</v>
      </c>
      <c r="D21" s="38" t="s">
        <v>91</v>
      </c>
      <c r="E21" s="23">
        <v>517923</v>
      </c>
      <c r="F21" s="17">
        <v>75</v>
      </c>
      <c r="G21" s="18"/>
      <c r="H21" s="28"/>
      <c r="I21" s="38"/>
      <c r="J21" s="23"/>
    </row>
    <row r="22" spans="1:10" ht="14.25">
      <c r="A22" s="17">
        <v>19</v>
      </c>
      <c r="B22" s="18">
        <v>50</v>
      </c>
      <c r="C22" s="28" t="s">
        <v>90</v>
      </c>
      <c r="D22" s="38" t="s">
        <v>91</v>
      </c>
      <c r="E22" s="23">
        <v>257862</v>
      </c>
      <c r="F22" s="17">
        <v>76</v>
      </c>
      <c r="G22" s="18"/>
      <c r="H22" s="28"/>
      <c r="I22" s="38"/>
      <c r="J22" s="23"/>
    </row>
    <row r="23" spans="1:10" ht="14.25">
      <c r="A23" s="22">
        <v>20</v>
      </c>
      <c r="B23" s="18">
        <v>52</v>
      </c>
      <c r="C23" s="28" t="s">
        <v>90</v>
      </c>
      <c r="D23" s="38" t="s">
        <v>91</v>
      </c>
      <c r="E23" s="23">
        <v>91874</v>
      </c>
      <c r="F23" s="17">
        <v>77</v>
      </c>
      <c r="G23" s="18"/>
      <c r="H23" s="28"/>
      <c r="I23" s="38"/>
      <c r="J23" s="23"/>
    </row>
    <row r="24" spans="1:10" ht="14.25">
      <c r="A24" s="17">
        <v>21</v>
      </c>
      <c r="B24" s="18">
        <v>54</v>
      </c>
      <c r="C24" s="28" t="s">
        <v>90</v>
      </c>
      <c r="D24" s="38" t="s">
        <v>91</v>
      </c>
      <c r="E24" s="23">
        <v>18404</v>
      </c>
      <c r="F24" s="17">
        <v>78</v>
      </c>
      <c r="G24" s="18"/>
      <c r="H24" s="28"/>
      <c r="I24" s="38"/>
      <c r="J24" s="23"/>
    </row>
    <row r="25" spans="1:10" ht="14.25">
      <c r="A25" s="22">
        <v>22</v>
      </c>
      <c r="B25" s="18">
        <v>56</v>
      </c>
      <c r="C25" s="28" t="s">
        <v>90</v>
      </c>
      <c r="D25" s="38" t="s">
        <v>92</v>
      </c>
      <c r="E25" s="23">
        <v>18961</v>
      </c>
      <c r="F25" s="17">
        <v>79</v>
      </c>
      <c r="G25" s="18"/>
      <c r="H25" s="28"/>
      <c r="I25" s="38"/>
      <c r="J25" s="23"/>
    </row>
    <row r="26" spans="1:10" ht="14.25">
      <c r="A26" s="17">
        <v>23</v>
      </c>
      <c r="B26" s="18">
        <v>59</v>
      </c>
      <c r="C26" s="28" t="s">
        <v>90</v>
      </c>
      <c r="D26" s="38" t="s">
        <v>92</v>
      </c>
      <c r="E26" s="23">
        <v>605340</v>
      </c>
      <c r="F26" s="17">
        <v>80</v>
      </c>
      <c r="G26" s="18"/>
      <c r="H26" s="28"/>
      <c r="I26" s="38"/>
      <c r="J26" s="23"/>
    </row>
    <row r="27" spans="1:10" ht="14.25">
      <c r="A27" s="22">
        <v>24</v>
      </c>
      <c r="B27" s="18">
        <v>52</v>
      </c>
      <c r="C27" s="28" t="s">
        <v>93</v>
      </c>
      <c r="D27" s="38" t="s">
        <v>91</v>
      </c>
      <c r="E27" s="23">
        <v>60091</v>
      </c>
      <c r="F27" s="17">
        <v>81</v>
      </c>
      <c r="G27" s="18"/>
      <c r="H27" s="28"/>
      <c r="I27" s="38"/>
      <c r="J27" s="23"/>
    </row>
    <row r="28" spans="1:10" ht="14.25">
      <c r="A28" s="17">
        <v>25</v>
      </c>
      <c r="B28" s="18"/>
      <c r="C28" s="28"/>
      <c r="D28" s="38"/>
      <c r="E28" s="23"/>
      <c r="F28" s="17">
        <v>82</v>
      </c>
      <c r="G28" s="18"/>
      <c r="H28" s="28"/>
      <c r="I28" s="38"/>
      <c r="J28" s="23"/>
    </row>
    <row r="29" spans="1:10" ht="14.25">
      <c r="A29" s="22">
        <v>26</v>
      </c>
      <c r="B29" s="18"/>
      <c r="C29" s="28"/>
      <c r="D29" s="38"/>
      <c r="E29" s="23"/>
      <c r="F29" s="17">
        <v>83</v>
      </c>
      <c r="G29" s="18"/>
      <c r="H29" s="28"/>
      <c r="I29" s="38"/>
      <c r="J29" s="23"/>
    </row>
    <row r="30" spans="1:10" ht="14.25">
      <c r="A30" s="17">
        <v>27</v>
      </c>
      <c r="B30" s="18"/>
      <c r="C30" s="28"/>
      <c r="D30" s="38"/>
      <c r="E30" s="23"/>
      <c r="F30" s="17">
        <v>84</v>
      </c>
      <c r="G30" s="18"/>
      <c r="H30" s="28"/>
      <c r="I30" s="38"/>
      <c r="J30" s="23"/>
    </row>
    <row r="31" spans="1:10" ht="14.25">
      <c r="A31" s="22">
        <v>28</v>
      </c>
      <c r="B31" s="18"/>
      <c r="C31" s="28"/>
      <c r="D31" s="38"/>
      <c r="E31" s="23"/>
      <c r="F31" s="17">
        <v>85</v>
      </c>
      <c r="G31" s="18"/>
      <c r="H31" s="28"/>
      <c r="I31" s="38"/>
      <c r="J31" s="23"/>
    </row>
    <row r="32" spans="1:10" ht="14.25">
      <c r="A32" s="17">
        <v>29</v>
      </c>
      <c r="B32" s="18"/>
      <c r="C32" s="28"/>
      <c r="D32" s="38"/>
      <c r="E32" s="23"/>
      <c r="F32" s="17">
        <v>86</v>
      </c>
      <c r="G32" s="18"/>
      <c r="H32" s="28"/>
      <c r="I32" s="38"/>
      <c r="J32" s="23"/>
    </row>
    <row r="33" spans="1:10" ht="14.25">
      <c r="A33" s="22">
        <v>30</v>
      </c>
      <c r="B33" s="18"/>
      <c r="C33" s="28"/>
      <c r="D33" s="38"/>
      <c r="E33" s="23"/>
      <c r="F33" s="17">
        <v>87</v>
      </c>
      <c r="G33" s="18"/>
      <c r="H33" s="28"/>
      <c r="I33" s="38"/>
      <c r="J33" s="23"/>
    </row>
    <row r="34" spans="1:10" ht="14.25">
      <c r="A34" s="17">
        <v>31</v>
      </c>
      <c r="B34" s="18"/>
      <c r="C34" s="28"/>
      <c r="D34" s="38"/>
      <c r="E34" s="23"/>
      <c r="F34" s="17">
        <v>88</v>
      </c>
      <c r="G34" s="18"/>
      <c r="H34" s="28"/>
      <c r="I34" s="38"/>
      <c r="J34" s="23"/>
    </row>
    <row r="35" spans="1:10" ht="14.25">
      <c r="A35" s="22">
        <v>32</v>
      </c>
      <c r="B35" s="18"/>
      <c r="C35" s="28"/>
      <c r="D35" s="38"/>
      <c r="E35" s="23"/>
      <c r="F35" s="17">
        <v>89</v>
      </c>
      <c r="G35" s="18"/>
      <c r="H35" s="28"/>
      <c r="I35" s="38"/>
      <c r="J35" s="23"/>
    </row>
    <row r="36" spans="1:10" ht="14.25">
      <c r="A36" s="17">
        <v>33</v>
      </c>
      <c r="B36" s="18"/>
      <c r="C36" s="28"/>
      <c r="D36" s="38"/>
      <c r="E36" s="23"/>
      <c r="F36" s="17">
        <v>90</v>
      </c>
      <c r="G36" s="18"/>
      <c r="H36" s="28"/>
      <c r="I36" s="38"/>
      <c r="J36" s="23"/>
    </row>
    <row r="37" spans="1:10" ht="14.25">
      <c r="A37" s="22">
        <v>34</v>
      </c>
      <c r="B37" s="18"/>
      <c r="C37" s="28"/>
      <c r="D37" s="38"/>
      <c r="E37" s="23"/>
      <c r="F37" s="17">
        <v>91</v>
      </c>
      <c r="G37" s="18"/>
      <c r="H37" s="28"/>
      <c r="I37" s="38"/>
      <c r="J37" s="23"/>
    </row>
    <row r="38" spans="1:10" ht="14.25">
      <c r="A38" s="17">
        <v>35</v>
      </c>
      <c r="B38" s="18"/>
      <c r="C38" s="28"/>
      <c r="D38" s="38"/>
      <c r="E38" s="23"/>
      <c r="F38" s="17">
        <v>92</v>
      </c>
      <c r="G38" s="18"/>
      <c r="H38" s="28"/>
      <c r="I38" s="38"/>
      <c r="J38" s="23"/>
    </row>
    <row r="39" spans="1:10" ht="14.25">
      <c r="A39" s="22">
        <v>36</v>
      </c>
      <c r="B39" s="18"/>
      <c r="C39" s="28"/>
      <c r="D39" s="38"/>
      <c r="E39" s="23"/>
      <c r="F39" s="17">
        <v>93</v>
      </c>
      <c r="G39" s="18"/>
      <c r="H39" s="28"/>
      <c r="I39" s="38"/>
      <c r="J39" s="23"/>
    </row>
    <row r="40" spans="1:10" ht="14.25">
      <c r="A40" s="17">
        <v>37</v>
      </c>
      <c r="B40" s="18"/>
      <c r="C40" s="28"/>
      <c r="D40" s="20"/>
      <c r="E40" s="23"/>
      <c r="F40" s="17">
        <v>94</v>
      </c>
      <c r="G40" s="18"/>
      <c r="H40" s="28"/>
      <c r="I40" s="38"/>
      <c r="J40" s="23"/>
    </row>
    <row r="41" spans="1:10" ht="14.25">
      <c r="A41" s="22">
        <v>38</v>
      </c>
      <c r="B41" s="18"/>
      <c r="C41" s="28"/>
      <c r="D41" s="20"/>
      <c r="E41" s="23"/>
      <c r="F41" s="17">
        <v>95</v>
      </c>
      <c r="G41" s="18"/>
      <c r="H41" s="28"/>
      <c r="I41" s="38"/>
      <c r="J41" s="23"/>
    </row>
    <row r="42" spans="1:10" ht="14.25">
      <c r="A42" s="17">
        <v>39</v>
      </c>
      <c r="B42" s="18"/>
      <c r="C42" s="28"/>
      <c r="D42" s="20"/>
      <c r="E42" s="23"/>
      <c r="F42" s="17">
        <v>96</v>
      </c>
      <c r="G42" s="18"/>
      <c r="H42" s="28"/>
      <c r="I42" s="38"/>
      <c r="J42" s="23"/>
    </row>
    <row r="43" spans="1:10" ht="14.25">
      <c r="A43" s="22">
        <v>40</v>
      </c>
      <c r="B43" s="18"/>
      <c r="C43" s="28"/>
      <c r="D43" s="20"/>
      <c r="E43" s="23"/>
      <c r="F43" s="17">
        <v>97</v>
      </c>
      <c r="G43" s="18"/>
      <c r="H43" s="28"/>
      <c r="I43" s="38"/>
      <c r="J43" s="23"/>
    </row>
    <row r="44" spans="1:10" ht="14.25">
      <c r="A44" s="17">
        <v>41</v>
      </c>
      <c r="B44" s="18"/>
      <c r="C44" s="28"/>
      <c r="D44" s="20"/>
      <c r="E44" s="23"/>
      <c r="F44" s="17">
        <v>98</v>
      </c>
      <c r="G44" s="18"/>
      <c r="H44" s="28"/>
      <c r="I44" s="38"/>
      <c r="J44" s="23"/>
    </row>
    <row r="45" spans="1:10" ht="14.25">
      <c r="A45" s="22">
        <v>42</v>
      </c>
      <c r="B45" s="18"/>
      <c r="C45" s="28"/>
      <c r="D45" s="20"/>
      <c r="E45" s="23"/>
      <c r="F45" s="17">
        <v>99</v>
      </c>
      <c r="G45" s="18"/>
      <c r="H45" s="28"/>
      <c r="I45" s="38"/>
      <c r="J45" s="23"/>
    </row>
    <row r="46" spans="1:10" ht="14.25">
      <c r="A46" s="17">
        <v>43</v>
      </c>
      <c r="B46" s="18"/>
      <c r="C46" s="28"/>
      <c r="D46" s="20"/>
      <c r="E46" s="23"/>
      <c r="F46" s="17">
        <v>100</v>
      </c>
      <c r="G46" s="18"/>
      <c r="H46" s="28"/>
      <c r="I46" s="38"/>
      <c r="J46" s="23"/>
    </row>
    <row r="47" spans="1:10" ht="14.25">
      <c r="A47" s="22">
        <v>44</v>
      </c>
      <c r="B47" s="18"/>
      <c r="C47" s="28"/>
      <c r="D47" s="38"/>
      <c r="E47" s="23"/>
      <c r="F47" s="27">
        <v>101</v>
      </c>
      <c r="G47" s="18"/>
      <c r="H47" s="28"/>
      <c r="I47" s="38"/>
      <c r="J47" s="23"/>
    </row>
    <row r="48" spans="1:10" ht="14.25">
      <c r="A48" s="17">
        <v>45</v>
      </c>
      <c r="B48" s="18"/>
      <c r="C48" s="28"/>
      <c r="D48" s="38"/>
      <c r="E48" s="23"/>
      <c r="F48" s="17">
        <v>102</v>
      </c>
      <c r="G48" s="18"/>
      <c r="H48" s="28"/>
      <c r="I48" s="38"/>
      <c r="J48" s="23"/>
    </row>
    <row r="49" spans="1:10" ht="14.25">
      <c r="A49" s="17"/>
      <c r="B49" s="18"/>
      <c r="C49" s="28"/>
      <c r="D49" s="38"/>
      <c r="E49" s="23"/>
      <c r="F49" s="17"/>
      <c r="G49" s="18"/>
      <c r="H49" s="28"/>
      <c r="I49" s="38"/>
      <c r="J49" s="23"/>
    </row>
    <row r="50" spans="1:10" ht="14.25">
      <c r="A50" s="17"/>
      <c r="B50" s="18"/>
      <c r="C50" s="28"/>
      <c r="D50" s="38"/>
      <c r="E50" s="23"/>
      <c r="F50" s="17"/>
      <c r="G50" s="18"/>
      <c r="H50" s="28"/>
      <c r="I50" s="38"/>
      <c r="J50" s="23"/>
    </row>
    <row r="51" spans="1:10" ht="14.25">
      <c r="A51" s="17"/>
      <c r="B51" s="18"/>
      <c r="C51" s="28"/>
      <c r="D51" s="38"/>
      <c r="E51" s="23"/>
      <c r="F51" s="17"/>
      <c r="G51" s="18"/>
      <c r="H51" s="28"/>
      <c r="I51" s="38"/>
      <c r="J51" s="23"/>
    </row>
    <row r="52" spans="1:10" ht="14.25">
      <c r="A52" s="17"/>
      <c r="B52" s="18"/>
      <c r="C52" s="28"/>
      <c r="D52" s="38"/>
      <c r="E52" s="23"/>
      <c r="F52" s="17"/>
      <c r="G52" s="18"/>
      <c r="H52" s="28"/>
      <c r="I52" s="38"/>
      <c r="J52" s="23"/>
    </row>
    <row r="53" spans="1:10" ht="14.25">
      <c r="A53" s="17"/>
      <c r="B53" s="18"/>
      <c r="C53" s="28"/>
      <c r="D53" s="38"/>
      <c r="E53" s="23"/>
      <c r="F53" s="17"/>
      <c r="G53" s="18"/>
      <c r="H53" s="28"/>
      <c r="I53" s="38"/>
      <c r="J53" s="23"/>
    </row>
    <row r="54" spans="1:10" ht="14.25">
      <c r="A54" s="17"/>
      <c r="B54" s="18"/>
      <c r="C54" s="28"/>
      <c r="D54" s="38"/>
      <c r="E54" s="23"/>
      <c r="F54" s="17"/>
      <c r="G54" s="18"/>
      <c r="H54" s="28"/>
      <c r="I54" s="38"/>
      <c r="J54" s="23"/>
    </row>
    <row r="55" spans="1:10" ht="14.25">
      <c r="A55" s="17"/>
      <c r="B55" s="18"/>
      <c r="C55" s="28"/>
      <c r="D55" s="38"/>
      <c r="E55" s="23"/>
      <c r="F55" s="17"/>
      <c r="G55" s="18"/>
      <c r="H55" s="28"/>
      <c r="I55" s="38"/>
      <c r="J55" s="23"/>
    </row>
    <row r="56" spans="1:10" ht="14.25">
      <c r="A56" s="17"/>
      <c r="B56" s="18"/>
      <c r="C56" s="28"/>
      <c r="D56" s="38"/>
      <c r="E56" s="23"/>
      <c r="F56" s="17"/>
      <c r="G56" s="18"/>
      <c r="H56" s="28"/>
      <c r="I56" s="38"/>
      <c r="J56" s="23"/>
    </row>
    <row r="57" spans="1:10" ht="14.25">
      <c r="A57" s="17"/>
      <c r="B57" s="18"/>
      <c r="C57" s="28"/>
      <c r="D57" s="38"/>
      <c r="E57" s="23"/>
      <c r="F57" s="17"/>
      <c r="G57" s="18"/>
      <c r="H57" s="28"/>
      <c r="I57" s="38"/>
      <c r="J57" s="23"/>
    </row>
    <row r="58" spans="1:10" ht="14.25">
      <c r="A58" s="17"/>
      <c r="B58" s="18"/>
      <c r="C58" s="28"/>
      <c r="D58" s="38"/>
      <c r="E58" s="23"/>
      <c r="F58" s="17"/>
      <c r="G58" s="18"/>
      <c r="H58" s="28"/>
      <c r="I58" s="38"/>
      <c r="J58" s="23"/>
    </row>
    <row r="59" spans="1:10" ht="14.25">
      <c r="A59" s="17"/>
      <c r="B59" s="18"/>
      <c r="C59" s="28"/>
      <c r="D59" s="38"/>
      <c r="E59" s="23"/>
      <c r="F59" s="17"/>
      <c r="G59" s="18"/>
      <c r="H59" s="28"/>
      <c r="I59" s="38"/>
      <c r="J59" s="23"/>
    </row>
    <row r="60" spans="1:10" ht="14.25">
      <c r="A60" s="17"/>
      <c r="B60" s="18"/>
      <c r="C60" s="28"/>
      <c r="D60" s="38"/>
      <c r="E60" s="23"/>
      <c r="F60" s="17"/>
      <c r="G60" s="18"/>
      <c r="H60" s="28"/>
      <c r="I60" s="38"/>
      <c r="J60" s="23"/>
    </row>
    <row r="61" spans="1:10" ht="15">
      <c r="A61" s="17"/>
      <c r="B61" s="18"/>
      <c r="C61" s="28"/>
      <c r="D61" s="38"/>
      <c r="E61" s="23"/>
      <c r="F61" s="17"/>
      <c r="G61" s="18"/>
      <c r="H61" s="28"/>
      <c r="I61" s="20"/>
      <c r="J61" s="41"/>
    </row>
    <row r="62" spans="1:10" ht="15">
      <c r="A62" s="17"/>
      <c r="B62" s="18"/>
      <c r="C62" s="28"/>
      <c r="D62" s="38"/>
      <c r="E62" s="23"/>
      <c r="F62" s="17"/>
      <c r="G62" s="18"/>
      <c r="H62" s="28"/>
      <c r="I62" s="20"/>
      <c r="J62" s="41"/>
    </row>
    <row r="63" spans="1:10" ht="15">
      <c r="A63" s="17"/>
      <c r="B63" s="18"/>
      <c r="C63" s="28"/>
      <c r="D63" s="38"/>
      <c r="E63" s="23"/>
      <c r="F63" s="17"/>
      <c r="G63" s="18"/>
      <c r="H63" s="28"/>
      <c r="I63" s="20"/>
      <c r="J63" s="41"/>
    </row>
    <row r="64" spans="1:10" ht="15">
      <c r="A64" s="27"/>
      <c r="B64" s="18"/>
      <c r="C64" s="28"/>
      <c r="D64" s="38"/>
      <c r="E64" s="23"/>
      <c r="F64" s="22"/>
      <c r="G64" s="18"/>
      <c r="H64" s="28"/>
      <c r="I64" s="20"/>
      <c r="J64" s="41"/>
    </row>
    <row r="65" spans="1:10" ht="15">
      <c r="A65" s="55" t="s">
        <v>51</v>
      </c>
      <c r="B65" s="55"/>
      <c r="C65" s="55"/>
      <c r="D65" s="55"/>
      <c r="E65" s="30">
        <f>SUM(E4:E64)</f>
        <v>1773144.6</v>
      </c>
      <c r="F65" s="31"/>
      <c r="G65" s="43"/>
      <c r="H65" s="43"/>
      <c r="I65" s="15" t="s">
        <v>4</v>
      </c>
      <c r="J65" s="30">
        <f>SUM(J4:J64)</f>
        <v>1773144.6</v>
      </c>
    </row>
    <row r="66" spans="1:10" ht="14.25">
      <c r="A66" s="31"/>
      <c r="F66" s="25" t="s">
        <v>53</v>
      </c>
      <c r="J66" s="26">
        <v>0</v>
      </c>
    </row>
    <row r="67" spans="1:10" ht="15">
      <c r="A67" s="31"/>
      <c r="I67" s="15" t="s">
        <v>84</v>
      </c>
      <c r="J67" s="30">
        <f>J65-J66</f>
        <v>1773144.6</v>
      </c>
    </row>
    <row r="68" spans="6:10" ht="14.25">
      <c r="F68" s="31"/>
      <c r="J68" s="26"/>
    </row>
    <row r="69" spans="6:10" ht="14.25">
      <c r="F69" s="31"/>
      <c r="J69" s="26"/>
    </row>
    <row r="70" ht="14.25">
      <c r="F70" s="31"/>
    </row>
    <row r="71" ht="14.25">
      <c r="F71" s="31"/>
    </row>
    <row r="72" ht="14.25">
      <c r="F72" s="31"/>
    </row>
    <row r="73" ht="14.25">
      <c r="F73" s="31"/>
    </row>
    <row r="74" ht="14.25">
      <c r="F74" s="31"/>
    </row>
    <row r="75" ht="14.25">
      <c r="F75" s="31"/>
    </row>
    <row r="76" ht="14.25">
      <c r="F76" s="31"/>
    </row>
    <row r="89" spans="1:10" s="29" customFormat="1" ht="15">
      <c r="A89" s="24"/>
      <c r="F89" s="15"/>
      <c r="G89" s="15"/>
      <c r="H89" s="15"/>
      <c r="I89" s="15"/>
      <c r="J89" s="15"/>
    </row>
  </sheetData>
  <sheetProtection/>
  <mergeCells count="3">
    <mergeCell ref="A65:D65"/>
    <mergeCell ref="A1:F1"/>
    <mergeCell ref="F4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hp</cp:lastModifiedBy>
  <cp:lastPrinted>2009-04-17T00:15:25Z</cp:lastPrinted>
  <dcterms:created xsi:type="dcterms:W3CDTF">2004-09-08T10:18:11Z</dcterms:created>
  <dcterms:modified xsi:type="dcterms:W3CDTF">2009-06-23T08:18:37Z</dcterms:modified>
  <cp:category/>
  <cp:version/>
  <cp:contentType/>
  <cp:contentStatus/>
</cp:coreProperties>
</file>